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Material Handling" sheetId="19" r:id="rId1"/>
  </sheets>
  <definedNames>
    <definedName name="_xlnm.Print_Area" localSheetId="0">'Material Handling'!$A$1:$E$13</definedName>
  </definedNames>
  <calcPr calcId="145621"/>
</workbook>
</file>

<file path=xl/calcChain.xml><?xml version="1.0" encoding="utf-8"?>
<calcChain xmlns="http://schemas.openxmlformats.org/spreadsheetml/2006/main">
  <c r="B13" i="19" l="1"/>
  <c r="C13" i="19" s="1"/>
  <c r="B12" i="19"/>
  <c r="C12" i="19" s="1"/>
  <c r="D12" i="19" l="1"/>
  <c r="D13" i="19"/>
</calcChain>
</file>

<file path=xl/sharedStrings.xml><?xml version="1.0" encoding="utf-8"?>
<sst xmlns="http://schemas.openxmlformats.org/spreadsheetml/2006/main" count="24" uniqueCount="24">
  <si>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</si>
  <si>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</si>
  <si>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%</t>
  </si>
  <si>
    <t>Reference</t>
  </si>
  <si>
    <t>Emission
Rate
(lbs/hr)</t>
  </si>
  <si>
    <t>Emission
Total
(tons/year)</t>
  </si>
  <si>
    <t>Annual Production</t>
  </si>
  <si>
    <t>Pollutant</t>
  </si>
  <si>
    <t>Emission Factor
(lb/ton)</t>
  </si>
  <si>
    <t>tons/year</t>
  </si>
  <si>
    <t>tons/hour</t>
  </si>
  <si>
    <t>PM10</t>
  </si>
  <si>
    <t>PM2.5</t>
  </si>
  <si>
    <t>Production Rates</t>
  </si>
  <si>
    <t>Hourly Rates</t>
  </si>
  <si>
    <t>Material Handling</t>
  </si>
  <si>
    <t>Variables</t>
  </si>
  <si>
    <t>Number of Transfer Points</t>
  </si>
  <si>
    <t>Moisture Content</t>
  </si>
  <si>
    <t>Mean Wind Speed</t>
  </si>
  <si>
    <t>mph</t>
  </si>
  <si>
    <t>k (particle size multiplier)</t>
  </si>
  <si>
    <t>AP-42 13.2.4.3</t>
  </si>
  <si>
    <t>AP-42 13.2.4.3
Equation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</si>
</sst>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0.0000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/>
    <xf numFmtId="0" fontId="2" fillId="0" borderId="0" xfId="1" applyFill="1" applyBorder="1"/>
    <xf numFmtId="0" fontId="0" fillId="0" borderId="7" xfId="1" applyFont="1" applyFill="1" applyBorder="1"/>
    <xf numFmtId="0" fontId="0" fillId="0" borderId="9" xfId="1" applyFont="1" applyFill="1" applyBorder="1"/>
    <xf numFmtId="0" fontId="0" fillId="0" borderId="8" xfId="1" applyFont="1" applyFill="1" applyBorder="1"/>
    <xf numFmtId="0" fontId="0" fillId="2" borderId="6" xfId="1" applyFont="1" applyFill="1" applyBorder="1"/>
    <xf numFmtId="0" fontId="3" fillId="4" borderId="18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15" xfId="0" applyFont="1" applyFill="1" applyBorder="1" applyAlignment="1">
      <alignment wrapText="1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0" fillId="0" borderId="0" xfId="1" applyFont="1"/>
    <xf numFmtId="0" fontId="0" fillId="0" borderId="0" xfId="1" applyFont="1" applyFill="1" applyBorder="1"/>
    <xf numFmtId="9" fontId="2" fillId="0" borderId="0" xfId="1" applyNumberFormat="1"/>
    <xf numFmtId="0" fontId="6" fillId="0" borderId="13" xfId="3" applyFont="1" applyBorder="1"/>
    <xf numFmtId="0" fontId="6" fillId="0" borderId="12" xfId="3" applyFont="1" applyBorder="1"/>
    <xf numFmtId="2" fontId="0" fillId="0" borderId="3" xfId="1" applyNumberFormat="1" applyFont="1" applyFill="1" applyBorder="1"/>
    <xf numFmtId="2" fontId="0" fillId="2" borderId="2" xfId="1" applyNumberFormat="1" applyFont="1" applyFill="1" applyBorder="1"/>
    <xf numFmtId="0" fontId="6" fillId="0" borderId="19" xfId="3" applyFont="1" applyBorder="1"/>
    <xf numFmtId="169" fontId="0" fillId="0" borderId="3" xfId="1" applyNumberFormat="1" applyFont="1" applyFill="1" applyBorder="1"/>
    <xf numFmtId="169" fontId="0" fillId="2" borderId="2" xfId="1" applyNumberFormat="1" applyFont="1" applyFill="1" applyBorder="1"/>
    <xf numFmtId="0" fontId="2" fillId="5" borderId="0" xfId="1" applyFill="1"/>
    <xf numFmtId="3" fontId="0" fillId="3" borderId="1" xfId="1" applyNumberFormat="1" applyFont="1" applyFill="1" applyBorder="1" applyProtection="1">
      <protection locked="0"/>
    </xf>
    <xf numFmtId="3" fontId="0" fillId="3" borderId="17" xfId="1" applyNumberFormat="1" applyFont="1" applyFill="1" applyBorder="1" applyProtection="1">
      <protection locked="0"/>
    </xf>
    <xf numFmtId="3" fontId="0" fillId="3" borderId="2" xfId="1" applyNumberFormat="1" applyFont="1" applyFill="1" applyBorder="1" applyProtection="1">
      <protection locked="0"/>
    </xf>
    <xf numFmtId="3" fontId="0" fillId="3" borderId="2" xfId="1" applyNumberFormat="1" applyFont="1" applyFill="1" applyBorder="1" applyAlignment="1" applyProtection="1">
      <protection locked="0"/>
    </xf>
    <xf numFmtId="0" fontId="5" fillId="0" borderId="0" xfId="1" applyFont="1" applyBorder="1" applyAlignment="1">
      <alignment horizontal="center"/>
    </xf>
    <xf numFmtId="0" fontId="0" fillId="0" borderId="11" xfId="1" applyFont="1" applyFill="1" applyBorder="1" applyAlignment="1">
      <alignment horizontal="center" vertical="center" wrapText="1"/>
    </xf>
    <xf numFmtId="0" fontId="0" fillId="0" borderId="10" xfId="1" applyFont="1" applyFill="1" applyBorder="1" applyAlignment="1">
      <alignment horizontal="center" vertic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2.5703125" style="1" bestFit="1" customWidth="1"/>
    <col min="3" max="3" width="10.42578125" style="1" bestFit="1" customWidth="1"/>
    <col min="4" max="4" width="10.5703125" style="1" bestFit="1" customWidth="1"/>
    <col min="5" max="5" width="18.28515625" style="1" bestFit="1" customWidth="1"/>
    <col min="6" max="6" width="9.28515625" style="1" bestFit="1" customWidth="1"/>
    <col min="7" max="7" width="27.28515625" style="1" hidden="1" customWidth="1"/>
    <col min="8" max="8" width="12.28515625" style="1" hidden="1" customWidth="1"/>
    <col min="9" max="9" width="12.28515625" hidden="1" customWidth="1"/>
    <col min="10" max="10" width="0" style="1" hidden="1" customWidth="1"/>
    <col min="11" max="16384" width="8.85546875" style="1"/>
  </cols>
  <sheetData>
    <row r="1" spans="1:10" ht="21" thickBot="1" x14ac:dyDescent="0.35">
      <c r="A1" s="28" t="s">
        <v>15</v>
      </c>
      <c r="B1" s="28"/>
      <c r="C1" s="28"/>
      <c r="D1" s="28"/>
      <c r="E1" s="28"/>
      <c r="H1" s="13" t="s">
        <v>11</v>
      </c>
      <c r="I1" s="13" t="s">
        <v>12</v>
      </c>
    </row>
    <row r="2" spans="1:10" x14ac:dyDescent="0.2">
      <c r="A2" s="7" t="s">
        <v>13</v>
      </c>
      <c r="B2" s="8"/>
      <c r="C2" s="9"/>
      <c r="D2" s="13"/>
      <c r="E2" s="13"/>
      <c r="G2" s="13" t="s">
        <v>21</v>
      </c>
      <c r="H2" s="23">
        <v>0.35</v>
      </c>
      <c r="I2" s="23">
        <v>5.2999999999999999E-2</v>
      </c>
      <c r="J2" s="13" t="s">
        <v>22</v>
      </c>
    </row>
    <row r="3" spans="1:10" x14ac:dyDescent="0.2">
      <c r="A3" s="16" t="s">
        <v>14</v>
      </c>
      <c r="B3" s="24">
        <v>500</v>
      </c>
      <c r="C3" s="4" t="s">
        <v>10</v>
      </c>
      <c r="D3" s="13"/>
      <c r="E3" s="13"/>
      <c r="H3" s="15"/>
      <c r="I3" s="13"/>
    </row>
    <row r="4" spans="1:10" ht="13.5" thickBot="1" x14ac:dyDescent="0.25">
      <c r="A4" s="17" t="s">
        <v>6</v>
      </c>
      <c r="B4" s="26">
        <v>500000</v>
      </c>
      <c r="C4" s="3" t="s">
        <v>9</v>
      </c>
      <c r="D4" s="13"/>
      <c r="E4" s="13"/>
      <c r="H4" s="15"/>
      <c r="I4" s="13"/>
    </row>
    <row r="5" spans="1:10" ht="13.5" thickBot="1" x14ac:dyDescent="0.25">
      <c r="A5" s="14"/>
      <c r="B5" s="14"/>
      <c r="C5" s="14"/>
      <c r="D5" s="14"/>
      <c r="E5" s="14"/>
      <c r="H5" s="15"/>
      <c r="I5" s="13"/>
    </row>
    <row r="6" spans="1:10" x14ac:dyDescent="0.2">
      <c r="A6" s="7" t="s">
        <v>16</v>
      </c>
      <c r="B6" s="8"/>
      <c r="C6" s="9"/>
      <c r="D6" s="14"/>
      <c r="E6" s="14"/>
      <c r="H6" s="15"/>
      <c r="I6" s="13"/>
    </row>
    <row r="7" spans="1:10" x14ac:dyDescent="0.2">
      <c r="A7" s="16" t="s">
        <v>17</v>
      </c>
      <c r="B7" s="24">
        <v>5</v>
      </c>
      <c r="C7" s="4"/>
      <c r="D7" s="14"/>
      <c r="E7" s="14"/>
      <c r="H7" s="15"/>
      <c r="I7" s="13"/>
    </row>
    <row r="8" spans="1:10" x14ac:dyDescent="0.2">
      <c r="A8" s="20" t="s">
        <v>19</v>
      </c>
      <c r="B8" s="25">
        <v>10</v>
      </c>
      <c r="C8" s="4" t="s">
        <v>20</v>
      </c>
      <c r="D8" s="14"/>
      <c r="E8" s="14"/>
      <c r="I8" s="1"/>
    </row>
    <row r="9" spans="1:10" ht="13.5" thickBot="1" x14ac:dyDescent="0.25">
      <c r="A9" s="17" t="s">
        <v>18</v>
      </c>
      <c r="B9" s="27">
        <v>4</v>
      </c>
      <c r="C9" s="3" t="s">
        <v>2</v>
      </c>
      <c r="D9" s="14"/>
      <c r="E9" s="14"/>
    </row>
    <row r="10" spans="1:10" ht="13.5" thickBot="1" x14ac:dyDescent="0.25">
      <c r="A10" s="14"/>
      <c r="B10" s="14"/>
      <c r="C10" s="14"/>
      <c r="D10" s="14"/>
      <c r="E10" s="14"/>
    </row>
    <row r="11" spans="1:10" ht="42.75" customHeight="1" thickBot="1" x14ac:dyDescent="0.25">
      <c r="A11" s="10" t="s">
        <v>7</v>
      </c>
      <c r="B11" s="11" t="s">
        <v>8</v>
      </c>
      <c r="C11" s="11" t="s">
        <v>4</v>
      </c>
      <c r="D11" s="11" t="s">
        <v>5</v>
      </c>
      <c r="E11" s="12" t="s">
        <v>3</v>
      </c>
      <c r="I11" s="1"/>
    </row>
    <row r="12" spans="1:10" ht="15.75" customHeight="1" x14ac:dyDescent="0.3">
      <c r="A12" s="5" t="s">
        <v>0</v>
      </c>
      <c r="B12" s="21">
        <f>$H$2*(0.0032)*(($B$8/5)^1.3)/(($B$9/2)^1.4)</f>
        <v>1.0449969505212243E-3</v>
      </c>
      <c r="C12" s="18">
        <f>$B$7*B12*$B$3</f>
        <v>2.6124923763030607</v>
      </c>
      <c r="D12" s="18">
        <f>$B$7*B12*$B$4/2000</f>
        <v>1.3062461881515306</v>
      </c>
      <c r="E12" s="29" t="s">
        <v>23</v>
      </c>
      <c r="I12" s="1"/>
    </row>
    <row r="13" spans="1:10" ht="16.5" thickBot="1" x14ac:dyDescent="0.35">
      <c r="A13" s="6" t="s">
        <v>1</v>
      </c>
      <c r="B13" s="22">
        <f>$I$2*(0.0032)*(($B$8/5)^1.3)/(($B$9/2)^1.4)</f>
        <v>1.5824239536464256E-4</v>
      </c>
      <c r="C13" s="19">
        <f>$B$7*B13*$B$3</f>
        <v>0.39560598841160638</v>
      </c>
      <c r="D13" s="19">
        <f>$B$7*B13*$B$4/2000</f>
        <v>0.19780299420580319</v>
      </c>
      <c r="E13" s="30"/>
      <c r="I13" s="1"/>
    </row>
    <row r="14" spans="1:10" x14ac:dyDescent="0.2">
      <c r="A14" s="2"/>
      <c r="B14" s="2"/>
      <c r="C14" s="2"/>
      <c r="D14" s="2"/>
      <c r="E14" s="2"/>
      <c r="I14" s="1"/>
    </row>
    <row r="15" spans="1:10" x14ac:dyDescent="0.2">
      <c r="I15" s="1"/>
    </row>
    <row r="16" spans="1:10" x14ac:dyDescent="0.2">
      <c r="I16" s="1"/>
    </row>
    <row r="17" spans="9:9" x14ac:dyDescent="0.2">
      <c r="I17" s="1"/>
    </row>
    <row r="18" spans="9:9" x14ac:dyDescent="0.2">
      <c r="I18" s="1"/>
    </row>
    <row r="19" spans="9:9" x14ac:dyDescent="0.2">
      <c r="I19" s="1"/>
    </row>
    <row r="20" spans="9:9" x14ac:dyDescent="0.2">
      <c r="I20" s="1"/>
    </row>
    <row r="21" spans="9:9" x14ac:dyDescent="0.2">
      <c r="I21" s="1"/>
    </row>
    <row r="22" spans="9:9" x14ac:dyDescent="0.2">
      <c r="I22" s="1"/>
    </row>
    <row r="23" spans="9:9" x14ac:dyDescent="0.2">
      <c r="I23" s="1"/>
    </row>
    <row r="24" spans="9:9" ht="12" customHeight="1" x14ac:dyDescent="0.2">
      <c r="I24" s="1"/>
    </row>
    <row r="25" spans="9:9" x14ac:dyDescent="0.2">
      <c r="I25" s="1"/>
    </row>
    <row r="26" spans="9:9" x14ac:dyDescent="0.2">
      <c r="I26" s="1"/>
    </row>
    <row r="27" spans="9:9" x14ac:dyDescent="0.2">
      <c r="I27" s="1"/>
    </row>
    <row r="28" spans="9:9" x14ac:dyDescent="0.2">
      <c r="I28" s="1"/>
    </row>
    <row r="29" spans="9:9" x14ac:dyDescent="0.2">
      <c r="I29" s="1"/>
    </row>
  </sheetData>
  <sheetProtection password="ED7B" sheet="1" objects="1" scenarios="1" selectLockedCells="1"/>
  <protectedRanges>
    <protectedRange sqref="B7:B9 B3:B4" name="Input Cells"/>
  </protectedRanges>
  <mergeCells count="2">
    <mergeCell ref="A1:E1"/>
    <mergeCell ref="E12:E13"/>
  </mergeCells>
  <pageMargins left="0.7" right="0.7" top="0.75" bottom="0.75" header="0.3" footer="0.3"/>
  <pageSetup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Material Handling</vt:lpstr>
      <vt:lpstr>'Material Handling'!Print_Area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2018-11-29T18:49:16Z</dcterms:modified>
</cp:coreProperties>
</file>